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18" i="1"/>
  <c r="G118"/>
  <c r="F118"/>
  <c r="E118"/>
  <c r="H117"/>
  <c r="G117"/>
  <c r="F117"/>
  <c r="E117"/>
  <c r="H115"/>
  <c r="G115"/>
  <c r="F115"/>
  <c r="E115"/>
  <c r="H114"/>
  <c r="G114"/>
  <c r="F114"/>
  <c r="E114"/>
  <c r="H113"/>
  <c r="G113"/>
  <c r="F113"/>
  <c r="E113"/>
  <c r="H111"/>
  <c r="G111"/>
  <c r="F111"/>
  <c r="E111"/>
  <c r="H110"/>
  <c r="G110"/>
  <c r="F110"/>
  <c r="E110"/>
  <c r="H109"/>
  <c r="G109"/>
  <c r="F109"/>
  <c r="E109"/>
  <c r="H107"/>
  <c r="G107"/>
  <c r="F107"/>
  <c r="E107"/>
  <c r="H106"/>
  <c r="G106"/>
  <c r="F106"/>
  <c r="E106"/>
  <c r="H105"/>
  <c r="G105"/>
  <c r="F105"/>
  <c r="E105"/>
  <c r="H104"/>
  <c r="G104"/>
  <c r="F104"/>
  <c r="E104"/>
  <c r="H103"/>
  <c r="G103"/>
  <c r="F103"/>
  <c r="E103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  <c r="H95"/>
  <c r="G95"/>
  <c r="F95"/>
  <c r="E95"/>
  <c r="H94"/>
  <c r="G94"/>
  <c r="F94"/>
  <c r="E94"/>
</calcChain>
</file>

<file path=xl/sharedStrings.xml><?xml version="1.0" encoding="utf-8"?>
<sst xmlns="http://schemas.openxmlformats.org/spreadsheetml/2006/main" count="202" uniqueCount="200">
  <si>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</si>
  <si>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</si>
  <si>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</si>
  <si>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</si>
  <si>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</si>
  <si>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</si>
  <si>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</si>
  <si>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</si>
  <si>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</si>
  <si>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</si>
  <si>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</si>
  <si>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</si>
  <si>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</si>
  <si>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</si>
  <si>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</si>
  <si>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</si>
  <si>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</si>
  <si>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</si>
  <si>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</si>
  <si>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</si>
  <si>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</si>
  <si>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</si>
  <si>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</si>
  <si>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</si>
  <si>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</si>
  <si>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</si>
  <si>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</si>
  <si>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</si>
  <si>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</si>
  <si>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</si>
  <si>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</si>
  <si>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</si>
  <si>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</si>
  <si>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</si>
  <si>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</si>
  <si>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</si>
  <si>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</si>
  <si>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</si>
  <si>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</si>
  <si>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</si>
  <si>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</si>
  <si>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</si>
  <si>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</si>
  <si>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</si>
  <si>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</si>
  <si>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</si>
  <si>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</si>
  <si>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</si>
  <si>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</si>
  <si>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</si>
  <si>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</si>
  <si>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</si>
  <si>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</si>
  <si>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</si>
  <si>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</si>
  <si>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</si>
  <si>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</si>
  <si>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</si>
  <si>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</si>
  <si>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</si>
  <si>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</si>
  <si>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</si>
  <si>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</si>
  <si>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</si>
  <si>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</si>
  <si>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</si>
  <si>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</si>
  <si>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</si>
  <si>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</si>
  <si>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</si>
  <si>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</si>
  <si>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</si>
  <si>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</si>
  <si>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</si>
  <si>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</si>
  <si>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</si>
  <si>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</si>
  <si>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</si>
  <si>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</si>
  <si>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</si>
  <si>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</si>
  <si>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</si>
  <si>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</si>
  <si>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</si>
  <si>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</si>
  <si>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</si>
  <si>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</si>
  <si>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</si>
  <si>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</si>
  <si>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</si>
  <si>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</si>
  <si>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</si>
  <si>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</si>
  <si>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</si>
  <si>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</si>
  <si>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</si>
  <si>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</si>
  <si>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</si>
  <si>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</si>
  <si>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</si>
  <si>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</si>
  <si>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</si>
  <si>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</si>
  <si>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</si>
  <si>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</si>
  <si>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</si>
  <si>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</si>
  <si>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</si>
  <si>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</si>
  <si>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</si>
  <si>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</si>
  <si>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</si>
  <si>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</si>
  <si>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</si>
  <si>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</si>
  <si>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</si>
  <si>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</si>
  <si>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</si>
  <si>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</si>
  <si>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</si>
  <si>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</si>
  <si>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</si>
  <si>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</si>
  <si>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</si>
  <si>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</si>
  <si>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</si>
  <si>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</si>
  <si>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</si>
  <si>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</si>
  <si>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</si>
  <si>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</si>
  <si>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</si>
  <si>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</si>
  <si>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</si>
  <si>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</si>
  <si>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</si>
  <si>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</si>
  <si>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</si>
  <si>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</si>
  <si>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</si>
  <si>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</si>
  <si>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</si>
  <si>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</si>
  <si>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</si>
  <si>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</si>
  <si>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</si>
  <si>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</si>
  <si>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</si>
  <si>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</si>
  <si>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</si>
  <si>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</si>
  <si>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</si>
  <si>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</si>
  <si>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</si>
  <si>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</si>
  <si>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</si>
  <si>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</si>
  <si>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</si>
  <si>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</si>
  <si>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</si>
  <si>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</si>
  <si>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</si>
  <si>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</si>
  <si>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</si>
  <si>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</si>
  <si>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</si>
  <si>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</si>
  <si>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</si>
  <si>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</si>
  <si>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</si>
  <si>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</si>
  <si>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</si>
  <si>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</si>
  <si>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</si>
  <si>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</si>
  <si>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</si>
  <si>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</si>
  <si>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</si>
  <si>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</si>
  <si>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</si>
  <si>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</si>
  <si>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</si>
  <si>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</si>
  <si>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</si>
  <si>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</si>
  <si>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</si>
  <si>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</si>
  <si>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</si>
  <si>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</si>
  <si>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</si>
  <si>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</si>
  <si>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</si>
  <si>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</si>
  <si>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</si>
  <si>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</si>
  <si>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</si>
  <si>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</si>
  <si>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</si>
  <si>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Food and Beverages</t>
  </si>
  <si>
    <t>الأغذية والمشروبات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</si>
</sst>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4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8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2" fontId="5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5" fillId="0" borderId="7" xfId="0" applyFont="1" applyFill="1" applyBorder="1" applyAlignment="1">
      <alignment vertical="center"/>
    </xf>
    <xf numFmtId="2" fontId="5" fillId="0" borderId="6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I118"/>
  <sheetViews>
    <sheetView tabSelected="1" topLeftCell="B1" workbookViewId="0">
      <selection activeCell="G8" sqref="G8"/>
    </sheetView>
  </sheetViews>
  <sheetFormatPr defaultRowHeight="15"/>
  <cols>
    <col min="4" max="4" width="52.5703125" bestFit="1" customWidth="1"/>
    <col min="5" max="8" width="13.42578125" bestFit="1" customWidth="1"/>
    <col min="9" max="9" width="42.140625" bestFit="1" customWidth="1"/>
  </cols>
  <sheetData>
    <row r="2" spans="4:9" ht="15.75">
      <c r="D2" s="59" t="s">
        <v>198</v>
      </c>
      <c r="I2" s="59" t="s">
        <v>199</v>
      </c>
    </row>
    <row r="4" spans="4:9" ht="19.5">
      <c r="D4" s="3" t="s">
        <v>0</v>
      </c>
      <c r="E4" s="4">
        <v>2009</v>
      </c>
      <c r="F4" s="4">
        <v>2008</v>
      </c>
      <c r="G4" s="4">
        <v>2007</v>
      </c>
      <c r="H4" s="4">
        <v>2006</v>
      </c>
      <c r="I4" s="5" t="s">
        <v>1</v>
      </c>
    </row>
    <row r="5" spans="4:9" ht="16.5">
      <c r="D5" s="6" t="s">
        <v>2</v>
      </c>
      <c r="E5" s="43">
        <v>44931250.689999998</v>
      </c>
      <c r="F5" s="43">
        <v>99982994.929999992</v>
      </c>
      <c r="G5" s="43">
        <v>87294091.019999981</v>
      </c>
      <c r="H5" s="44">
        <v>114402493.34999999</v>
      </c>
      <c r="I5" s="8" t="s">
        <v>3</v>
      </c>
    </row>
    <row r="6" spans="4:9" ht="16.5">
      <c r="D6" s="9" t="s">
        <v>4</v>
      </c>
      <c r="E6" s="12">
        <v>28948003</v>
      </c>
      <c r="F6" s="12">
        <v>89914404</v>
      </c>
      <c r="G6" s="12">
        <v>83269924</v>
      </c>
      <c r="H6" s="12">
        <v>99182474</v>
      </c>
      <c r="I6" s="11" t="s">
        <v>5</v>
      </c>
    </row>
    <row r="7" spans="4:9" ht="16.5">
      <c r="D7" s="9" t="s">
        <v>6</v>
      </c>
      <c r="E7" s="12">
        <v>25649</v>
      </c>
      <c r="F7" s="12">
        <v>64769</v>
      </c>
      <c r="G7" s="12">
        <v>65618</v>
      </c>
      <c r="H7" s="12">
        <v>65347</v>
      </c>
      <c r="I7" s="11" t="s">
        <v>7</v>
      </c>
    </row>
    <row r="8" spans="4:9" ht="16.5">
      <c r="D8" s="9" t="s">
        <v>8</v>
      </c>
      <c r="E8" s="12">
        <v>92060000</v>
      </c>
      <c r="F8" s="12">
        <v>103900000</v>
      </c>
      <c r="G8" s="12">
        <v>111288874</v>
      </c>
      <c r="H8" s="12">
        <v>108813874</v>
      </c>
      <c r="I8" s="11" t="s">
        <v>9</v>
      </c>
    </row>
    <row r="9" spans="4:9" ht="16.5">
      <c r="D9" s="9" t="s">
        <v>10</v>
      </c>
      <c r="E9" s="12">
        <v>182209800</v>
      </c>
      <c r="F9" s="12">
        <v>265379000</v>
      </c>
      <c r="G9" s="12">
        <v>252789101.88</v>
      </c>
      <c r="H9" s="12">
        <v>231695130.69999999</v>
      </c>
      <c r="I9" s="11" t="s">
        <v>11</v>
      </c>
    </row>
    <row r="10" spans="4:9" ht="16.5">
      <c r="D10" s="13" t="s">
        <v>12</v>
      </c>
      <c r="E10" s="14">
        <v>40178</v>
      </c>
      <c r="F10" s="14">
        <v>39813</v>
      </c>
      <c r="G10" s="14">
        <v>39447</v>
      </c>
      <c r="H10" s="14">
        <v>39082</v>
      </c>
      <c r="I10" s="15" t="s">
        <v>13</v>
      </c>
    </row>
    <row r="11" spans="4:9" ht="16.5">
      <c r="D11" s="16"/>
      <c r="E11" s="17"/>
      <c r="F11" s="17"/>
      <c r="G11" s="17"/>
      <c r="H11" s="17"/>
      <c r="I11" s="18"/>
    </row>
    <row r="12" spans="4:9" ht="16.5">
      <c r="D12" s="16"/>
      <c r="E12" s="17"/>
      <c r="F12" s="17"/>
      <c r="G12" s="17"/>
      <c r="H12" s="17"/>
      <c r="I12" s="18"/>
    </row>
    <row r="13" spans="4:9" ht="19.5">
      <c r="D13" s="3" t="s">
        <v>14</v>
      </c>
      <c r="E13" s="20"/>
      <c r="F13" s="20"/>
      <c r="G13" s="20"/>
      <c r="H13" s="20"/>
      <c r="I13" s="5" t="s">
        <v>15</v>
      </c>
    </row>
    <row r="14" spans="4:9" ht="16.5">
      <c r="D14" s="6" t="s">
        <v>16</v>
      </c>
      <c r="E14" s="37">
        <v>3095965</v>
      </c>
      <c r="F14" s="37">
        <v>3586381</v>
      </c>
      <c r="G14" s="37">
        <v>5144500</v>
      </c>
      <c r="H14" s="45">
        <v>9255800</v>
      </c>
      <c r="I14" s="8" t="s">
        <v>17</v>
      </c>
    </row>
    <row r="15" spans="4:9" ht="16.5">
      <c r="D15" s="9" t="s">
        <v>18</v>
      </c>
      <c r="E15" s="38">
        <v>33329066</v>
      </c>
      <c r="F15" s="38">
        <v>32018306</v>
      </c>
      <c r="G15" s="38">
        <v>29045696</v>
      </c>
      <c r="H15" s="38">
        <v>31172390</v>
      </c>
      <c r="I15" s="11" t="s">
        <v>19</v>
      </c>
    </row>
    <row r="16" spans="4:9" ht="16.5">
      <c r="D16" s="22" t="s">
        <v>20</v>
      </c>
      <c r="E16" s="38">
        <v>0</v>
      </c>
      <c r="F16" s="38">
        <v>0</v>
      </c>
      <c r="G16" s="38">
        <v>0</v>
      </c>
      <c r="H16" s="38">
        <v>0</v>
      </c>
      <c r="I16" s="11" t="s">
        <v>21</v>
      </c>
    </row>
    <row r="17" spans="4:9" ht="16.5">
      <c r="D17" s="22" t="s">
        <v>22</v>
      </c>
      <c r="E17" s="38">
        <v>3390475</v>
      </c>
      <c r="F17" s="38">
        <v>8965598</v>
      </c>
      <c r="G17" s="38">
        <v>4134058</v>
      </c>
      <c r="H17" s="38">
        <v>3414914</v>
      </c>
      <c r="I17" s="11" t="s">
        <v>23</v>
      </c>
    </row>
    <row r="18" spans="4:9" ht="16.5">
      <c r="D18" s="22" t="s">
        <v>24</v>
      </c>
      <c r="E18" s="38">
        <v>360608</v>
      </c>
      <c r="F18" s="38">
        <v>497206</v>
      </c>
      <c r="G18" s="38">
        <v>631688</v>
      </c>
      <c r="H18" s="38">
        <v>1170779</v>
      </c>
      <c r="I18" s="11" t="s">
        <v>25</v>
      </c>
    </row>
    <row r="19" spans="4:9" ht="16.5">
      <c r="D19" s="22" t="s">
        <v>26</v>
      </c>
      <c r="E19" s="38">
        <v>32237128</v>
      </c>
      <c r="F19" s="38">
        <v>34407656</v>
      </c>
      <c r="G19" s="38">
        <v>40081970</v>
      </c>
      <c r="H19" s="38">
        <v>21705988</v>
      </c>
      <c r="I19" s="11" t="s">
        <v>27</v>
      </c>
    </row>
    <row r="20" spans="4:9" ht="16.5">
      <c r="D20" s="22" t="s">
        <v>28</v>
      </c>
      <c r="E20" s="38">
        <v>248673</v>
      </c>
      <c r="F20" s="38">
        <v>449396</v>
      </c>
      <c r="G20" s="38">
        <v>1396796</v>
      </c>
      <c r="H20" s="38">
        <v>2591954</v>
      </c>
      <c r="I20" s="11" t="s">
        <v>29</v>
      </c>
    </row>
    <row r="21" spans="4:9" ht="16.5">
      <c r="D21" s="9" t="s">
        <v>30</v>
      </c>
      <c r="E21" s="38">
        <v>89904119</v>
      </c>
      <c r="F21" s="38">
        <v>96492707</v>
      </c>
      <c r="G21" s="38">
        <v>95343998</v>
      </c>
      <c r="H21" s="38">
        <v>76293112</v>
      </c>
      <c r="I21" s="11" t="s">
        <v>31</v>
      </c>
    </row>
    <row r="22" spans="4:9" ht="16.5">
      <c r="D22" s="9" t="s">
        <v>32</v>
      </c>
      <c r="E22" s="38">
        <v>33983159</v>
      </c>
      <c r="F22" s="38">
        <v>47041961</v>
      </c>
      <c r="G22" s="38">
        <v>49325665</v>
      </c>
      <c r="H22" s="38">
        <v>35355767</v>
      </c>
      <c r="I22" s="11" t="s">
        <v>33</v>
      </c>
    </row>
    <row r="23" spans="4:9" ht="16.5">
      <c r="D23" s="9" t="s">
        <v>34</v>
      </c>
      <c r="E23" s="38">
        <v>102788912</v>
      </c>
      <c r="F23" s="38">
        <v>101472913</v>
      </c>
      <c r="G23" s="38">
        <v>92009389</v>
      </c>
      <c r="H23" s="38">
        <v>84487134</v>
      </c>
      <c r="I23" s="11" t="s">
        <v>35</v>
      </c>
    </row>
    <row r="24" spans="4:9" ht="16.5">
      <c r="D24" s="9" t="s">
        <v>36</v>
      </c>
      <c r="E24" s="38">
        <v>0</v>
      </c>
      <c r="F24" s="38">
        <v>0</v>
      </c>
      <c r="G24" s="38">
        <v>536901</v>
      </c>
      <c r="H24" s="38">
        <v>536901</v>
      </c>
      <c r="I24" s="11" t="s">
        <v>37</v>
      </c>
    </row>
    <row r="25" spans="4:9" ht="16.5">
      <c r="D25" s="9" t="s">
        <v>38</v>
      </c>
      <c r="E25" s="38">
        <v>158692</v>
      </c>
      <c r="F25" s="38">
        <v>92951</v>
      </c>
      <c r="G25" s="38">
        <v>78656</v>
      </c>
      <c r="H25" s="38">
        <v>2078124</v>
      </c>
      <c r="I25" s="11" t="s">
        <v>39</v>
      </c>
    </row>
    <row r="26" spans="4:9" ht="16.5">
      <c r="D26" s="9" t="s">
        <v>40</v>
      </c>
      <c r="E26" s="38">
        <v>102947604</v>
      </c>
      <c r="F26" s="38">
        <v>101565864</v>
      </c>
      <c r="G26" s="38">
        <v>92624946</v>
      </c>
      <c r="H26" s="38">
        <v>87102159</v>
      </c>
      <c r="I26" s="11" t="s">
        <v>41</v>
      </c>
    </row>
    <row r="27" spans="4:9" ht="16.5">
      <c r="D27" s="9" t="s">
        <v>42</v>
      </c>
      <c r="E27" s="38">
        <v>4422772</v>
      </c>
      <c r="F27" s="38">
        <v>3933629</v>
      </c>
      <c r="G27" s="38">
        <v>4023575</v>
      </c>
      <c r="H27" s="38">
        <v>2836525</v>
      </c>
      <c r="I27" s="11" t="s">
        <v>43</v>
      </c>
    </row>
    <row r="28" spans="4:9" ht="16.5">
      <c r="D28" s="23" t="s">
        <v>44</v>
      </c>
      <c r="E28" s="39">
        <v>231257654</v>
      </c>
      <c r="F28" s="39">
        <v>249034161</v>
      </c>
      <c r="G28" s="39">
        <v>241318184</v>
      </c>
      <c r="H28" s="39">
        <v>201587563</v>
      </c>
      <c r="I28" s="25" t="s">
        <v>45</v>
      </c>
    </row>
    <row r="29" spans="4:9" ht="16.5">
      <c r="D29" s="16"/>
      <c r="E29" s="26"/>
      <c r="F29" s="26"/>
      <c r="G29" s="26"/>
      <c r="H29" s="26"/>
      <c r="I29" s="2"/>
    </row>
    <row r="30" spans="4:9" ht="16.5">
      <c r="D30" s="1"/>
      <c r="E30" s="26"/>
      <c r="F30" s="26"/>
      <c r="G30" s="26"/>
      <c r="H30" s="26"/>
      <c r="I30" s="2"/>
    </row>
    <row r="31" spans="4:9" ht="19.5">
      <c r="D31" s="27" t="s">
        <v>46</v>
      </c>
      <c r="E31" s="28"/>
      <c r="F31" s="28"/>
      <c r="G31" s="28"/>
      <c r="H31" s="28"/>
      <c r="I31" s="29" t="s">
        <v>47</v>
      </c>
    </row>
    <row r="32" spans="4:9" ht="19.5">
      <c r="D32" s="3" t="s">
        <v>48</v>
      </c>
      <c r="E32" s="28"/>
      <c r="F32" s="28"/>
      <c r="G32" s="28"/>
      <c r="H32" s="28"/>
      <c r="I32" s="5" t="s">
        <v>49</v>
      </c>
    </row>
    <row r="33" spans="4:9" ht="16.5">
      <c r="D33" s="6" t="s">
        <v>50</v>
      </c>
      <c r="E33" s="37">
        <v>25810473</v>
      </c>
      <c r="F33" s="37">
        <v>36156832</v>
      </c>
      <c r="G33" s="37">
        <v>18960757</v>
      </c>
      <c r="H33" s="45">
        <v>13037676</v>
      </c>
      <c r="I33" s="8" t="s">
        <v>51</v>
      </c>
    </row>
    <row r="34" spans="4:9" ht="16.5">
      <c r="D34" s="9" t="s">
        <v>52</v>
      </c>
      <c r="E34" s="38">
        <v>20319388</v>
      </c>
      <c r="F34" s="38">
        <v>22504486</v>
      </c>
      <c r="G34" s="38">
        <v>18388605</v>
      </c>
      <c r="H34" s="38">
        <v>13874594</v>
      </c>
      <c r="I34" s="11" t="s">
        <v>53</v>
      </c>
    </row>
    <row r="35" spans="4:9" ht="16.5">
      <c r="D35" s="9" t="s">
        <v>54</v>
      </c>
      <c r="E35" s="38">
        <v>388650</v>
      </c>
      <c r="F35" s="38">
        <v>504437</v>
      </c>
      <c r="G35" s="38">
        <v>312570</v>
      </c>
      <c r="H35" s="38">
        <v>5583657</v>
      </c>
      <c r="I35" s="11" t="s">
        <v>55</v>
      </c>
    </row>
    <row r="36" spans="4:9" ht="16.5">
      <c r="D36" s="9" t="s">
        <v>56</v>
      </c>
      <c r="E36" s="38">
        <v>6305914</v>
      </c>
      <c r="F36" s="38">
        <v>3063000</v>
      </c>
      <c r="G36" s="38">
        <v>993000</v>
      </c>
      <c r="H36" s="38">
        <v>1689312</v>
      </c>
      <c r="I36" s="11" t="s">
        <v>57</v>
      </c>
    </row>
    <row r="37" spans="4:9" ht="16.5">
      <c r="D37" s="9" t="s">
        <v>58</v>
      </c>
      <c r="E37" s="38">
        <v>57899351</v>
      </c>
      <c r="F37" s="38">
        <v>68896594</v>
      </c>
      <c r="G37" s="38">
        <v>65114052</v>
      </c>
      <c r="H37" s="38">
        <v>46464501</v>
      </c>
      <c r="I37" s="11" t="s">
        <v>59</v>
      </c>
    </row>
    <row r="38" spans="4:9" ht="16.5">
      <c r="D38" s="9" t="s">
        <v>60</v>
      </c>
      <c r="E38" s="38">
        <v>5961412</v>
      </c>
      <c r="F38" s="38">
        <v>4964000</v>
      </c>
      <c r="G38" s="38">
        <v>4926993</v>
      </c>
      <c r="H38" s="38">
        <v>5822981</v>
      </c>
      <c r="I38" s="11" t="s">
        <v>61</v>
      </c>
    </row>
    <row r="39" spans="4:9" ht="16.5">
      <c r="D39" s="9" t="s">
        <v>62</v>
      </c>
      <c r="E39" s="38">
        <v>0</v>
      </c>
      <c r="F39" s="38">
        <v>0</v>
      </c>
      <c r="G39" s="38">
        <v>0</v>
      </c>
      <c r="H39" s="38">
        <v>0</v>
      </c>
      <c r="I39" s="11" t="s">
        <v>63</v>
      </c>
    </row>
    <row r="40" spans="4:9" ht="16.5">
      <c r="D40" s="9" t="s">
        <v>64</v>
      </c>
      <c r="E40" s="38">
        <v>18117633</v>
      </c>
      <c r="F40" s="38">
        <v>12468832</v>
      </c>
      <c r="G40" s="38">
        <v>6558733</v>
      </c>
      <c r="H40" s="38">
        <v>3359250</v>
      </c>
      <c r="I40" s="11" t="s">
        <v>65</v>
      </c>
    </row>
    <row r="41" spans="4:9" ht="16.5">
      <c r="D41" s="30" t="s">
        <v>66</v>
      </c>
      <c r="E41" s="39">
        <v>81978396</v>
      </c>
      <c r="F41" s="39">
        <v>86329426</v>
      </c>
      <c r="G41" s="39">
        <v>76599778</v>
      </c>
      <c r="H41" s="39">
        <v>55646732</v>
      </c>
      <c r="I41" s="31" t="s">
        <v>67</v>
      </c>
    </row>
    <row r="42" spans="4:9" ht="16.5">
      <c r="D42" s="32"/>
      <c r="E42" s="33"/>
      <c r="F42" s="33"/>
      <c r="G42" s="33"/>
      <c r="H42" s="33"/>
      <c r="I42" s="34"/>
    </row>
    <row r="43" spans="4:9" ht="19.5">
      <c r="D43" s="3" t="s">
        <v>68</v>
      </c>
      <c r="E43" s="28"/>
      <c r="F43" s="28"/>
      <c r="G43" s="28"/>
      <c r="H43" s="28"/>
      <c r="I43" s="5" t="s">
        <v>69</v>
      </c>
    </row>
    <row r="44" spans="4:9" ht="16.5">
      <c r="D44" s="6" t="s">
        <v>70</v>
      </c>
      <c r="E44" s="45">
        <v>92060000</v>
      </c>
      <c r="F44" s="45">
        <v>103900000</v>
      </c>
      <c r="G44" s="45">
        <v>113500000</v>
      </c>
      <c r="H44" s="45">
        <v>112125000</v>
      </c>
      <c r="I44" s="8" t="s">
        <v>71</v>
      </c>
    </row>
    <row r="45" spans="4:9" ht="16.5">
      <c r="D45" s="9" t="s">
        <v>72</v>
      </c>
      <c r="E45" s="38">
        <v>92060000</v>
      </c>
      <c r="F45" s="38">
        <v>103900000</v>
      </c>
      <c r="G45" s="38">
        <v>111288874</v>
      </c>
      <c r="H45" s="38">
        <v>108813874</v>
      </c>
      <c r="I45" s="11" t="s">
        <v>73</v>
      </c>
    </row>
    <row r="46" spans="4:9" ht="16.5">
      <c r="D46" s="9" t="s">
        <v>74</v>
      </c>
      <c r="E46" s="38">
        <v>92060000</v>
      </c>
      <c r="F46" s="38">
        <v>103900000</v>
      </c>
      <c r="G46" s="38">
        <v>111288874</v>
      </c>
      <c r="H46" s="38">
        <v>108813874</v>
      </c>
      <c r="I46" s="11" t="s">
        <v>75</v>
      </c>
    </row>
    <row r="47" spans="4:9" ht="16.5">
      <c r="D47" s="9" t="s">
        <v>76</v>
      </c>
      <c r="E47" s="38">
        <v>9616215</v>
      </c>
      <c r="F47" s="38">
        <v>9167443</v>
      </c>
      <c r="G47" s="38">
        <v>8636871</v>
      </c>
      <c r="H47" s="38">
        <v>8056684</v>
      </c>
      <c r="I47" s="11" t="s">
        <v>77</v>
      </c>
    </row>
    <row r="48" spans="4:9" ht="16.5">
      <c r="D48" s="9" t="s">
        <v>78</v>
      </c>
      <c r="E48" s="38">
        <v>2991122</v>
      </c>
      <c r="F48" s="38">
        <v>3081848</v>
      </c>
      <c r="G48" s="38">
        <v>2630394</v>
      </c>
      <c r="H48" s="38">
        <v>2621873</v>
      </c>
      <c r="I48" s="11" t="s">
        <v>79</v>
      </c>
    </row>
    <row r="49" spans="4:9" ht="16.5">
      <c r="D49" s="9" t="s">
        <v>80</v>
      </c>
      <c r="E49" s="38">
        <v>200957</v>
      </c>
      <c r="F49" s="38">
        <v>109448</v>
      </c>
      <c r="G49" s="38">
        <v>0</v>
      </c>
      <c r="H49" s="38">
        <v>0</v>
      </c>
      <c r="I49" s="11" t="s">
        <v>81</v>
      </c>
    </row>
    <row r="50" spans="4:9" ht="16.5">
      <c r="D50" s="9" t="s">
        <v>82</v>
      </c>
      <c r="E50" s="38">
        <v>2830613</v>
      </c>
      <c r="F50" s="38">
        <v>2830613</v>
      </c>
      <c r="G50" s="38">
        <v>2830613</v>
      </c>
      <c r="H50" s="38">
        <v>3333935</v>
      </c>
      <c r="I50" s="11" t="s">
        <v>83</v>
      </c>
    </row>
    <row r="51" spans="4:9" ht="16.5">
      <c r="D51" s="9" t="s">
        <v>84</v>
      </c>
      <c r="E51" s="38">
        <v>1421532</v>
      </c>
      <c r="F51" s="38">
        <v>1421532</v>
      </c>
      <c r="G51" s="38">
        <v>4368751</v>
      </c>
      <c r="H51" s="38">
        <v>4428468</v>
      </c>
      <c r="I51" s="11" t="s">
        <v>85</v>
      </c>
    </row>
    <row r="52" spans="4:9" ht="16.5">
      <c r="D52" s="9" t="s">
        <v>86</v>
      </c>
      <c r="E52" s="38">
        <v>0</v>
      </c>
      <c r="F52" s="38">
        <v>0</v>
      </c>
      <c r="G52" s="38">
        <v>0</v>
      </c>
      <c r="H52" s="38">
        <v>0</v>
      </c>
      <c r="I52" s="11" t="s">
        <v>87</v>
      </c>
    </row>
    <row r="53" spans="4:9" ht="16.5">
      <c r="D53" s="9" t="s">
        <v>88</v>
      </c>
      <c r="E53" s="38">
        <v>2750000</v>
      </c>
      <c r="F53" s="38">
        <v>2750000</v>
      </c>
      <c r="G53" s="38">
        <v>2645000</v>
      </c>
      <c r="H53" s="38">
        <v>2000000</v>
      </c>
      <c r="I53" s="11" t="s">
        <v>89</v>
      </c>
    </row>
    <row r="54" spans="4:9" ht="16.5">
      <c r="D54" s="9" t="s">
        <v>90</v>
      </c>
      <c r="E54" s="38">
        <v>0</v>
      </c>
      <c r="F54" s="38">
        <v>0</v>
      </c>
      <c r="G54" s="38">
        <v>0</v>
      </c>
      <c r="H54" s="38">
        <v>0</v>
      </c>
      <c r="I54" s="11" t="s">
        <v>91</v>
      </c>
    </row>
    <row r="55" spans="4:9" ht="16.5">
      <c r="D55" s="9" t="s">
        <v>92</v>
      </c>
      <c r="E55" s="38">
        <v>13674274</v>
      </c>
      <c r="F55" s="38">
        <v>25776210</v>
      </c>
      <c r="G55" s="38">
        <v>29529168</v>
      </c>
      <c r="H55" s="38">
        <v>17262031</v>
      </c>
      <c r="I55" s="11" t="s">
        <v>93</v>
      </c>
    </row>
    <row r="56" spans="4:9" ht="16.5">
      <c r="D56" s="9" t="s">
        <v>94</v>
      </c>
      <c r="E56" s="38">
        <v>26577609</v>
      </c>
      <c r="F56" s="38">
        <v>16510705</v>
      </c>
      <c r="G56" s="38">
        <v>11526237</v>
      </c>
      <c r="H56" s="38">
        <v>8280902</v>
      </c>
      <c r="I56" s="11" t="s">
        <v>95</v>
      </c>
    </row>
    <row r="57" spans="4:9" ht="16.5">
      <c r="D57" s="9" t="s">
        <v>96</v>
      </c>
      <c r="E57" s="38">
        <v>149279258</v>
      </c>
      <c r="F57" s="38">
        <v>162704735</v>
      </c>
      <c r="G57" s="38">
        <v>164718406</v>
      </c>
      <c r="H57" s="38">
        <v>145940831</v>
      </c>
      <c r="I57" s="11" t="s">
        <v>97</v>
      </c>
    </row>
    <row r="58" spans="4:9" ht="16.5">
      <c r="D58" s="35" t="s">
        <v>98</v>
      </c>
      <c r="E58" s="38">
        <v>0</v>
      </c>
      <c r="F58" s="38">
        <v>0</v>
      </c>
      <c r="G58" s="38">
        <v>0</v>
      </c>
      <c r="H58" s="38">
        <v>0</v>
      </c>
      <c r="I58" s="36" t="s">
        <v>99</v>
      </c>
    </row>
    <row r="59" spans="4:9" ht="16.5">
      <c r="D59" s="13" t="s">
        <v>100</v>
      </c>
      <c r="E59" s="39">
        <v>231257654</v>
      </c>
      <c r="F59" s="39">
        <v>249034161</v>
      </c>
      <c r="G59" s="39">
        <v>241318184</v>
      </c>
      <c r="H59" s="39">
        <v>201587563</v>
      </c>
      <c r="I59" s="15" t="s">
        <v>101</v>
      </c>
    </row>
    <row r="62" spans="4:9" ht="19.5">
      <c r="D62" s="3" t="s">
        <v>102</v>
      </c>
      <c r="E62" s="28"/>
      <c r="F62" s="28"/>
      <c r="G62" s="28"/>
      <c r="H62" s="28"/>
      <c r="I62" s="5" t="s">
        <v>103</v>
      </c>
    </row>
    <row r="63" spans="4:9" ht="16.5">
      <c r="D63" s="6" t="s">
        <v>104</v>
      </c>
      <c r="E63" s="46">
        <v>140060370</v>
      </c>
      <c r="F63" s="46">
        <v>168748568</v>
      </c>
      <c r="G63" s="46">
        <v>135068324</v>
      </c>
      <c r="H63" s="46">
        <v>129000387</v>
      </c>
      <c r="I63" s="8" t="s">
        <v>105</v>
      </c>
    </row>
    <row r="64" spans="4:9" ht="16.5">
      <c r="D64" s="9" t="s">
        <v>106</v>
      </c>
      <c r="E64" s="21">
        <v>122801348</v>
      </c>
      <c r="F64" s="21">
        <v>149421544</v>
      </c>
      <c r="G64" s="21">
        <v>115233407</v>
      </c>
      <c r="H64" s="21">
        <v>109476685</v>
      </c>
      <c r="I64" s="11" t="s">
        <v>107</v>
      </c>
    </row>
    <row r="65" spans="4:9" ht="16.5">
      <c r="D65" s="9" t="s">
        <v>108</v>
      </c>
      <c r="E65" s="21">
        <v>17259022</v>
      </c>
      <c r="F65" s="21">
        <v>19327024</v>
      </c>
      <c r="G65" s="21">
        <v>19834917</v>
      </c>
      <c r="H65" s="21">
        <v>19523702</v>
      </c>
      <c r="I65" s="11" t="s">
        <v>109</v>
      </c>
    </row>
    <row r="66" spans="4:9" ht="16.5">
      <c r="D66" s="9" t="s">
        <v>110</v>
      </c>
      <c r="E66" s="21">
        <v>3882973</v>
      </c>
      <c r="F66" s="21">
        <v>4784965</v>
      </c>
      <c r="G66" s="21">
        <v>4135096</v>
      </c>
      <c r="H66" s="21">
        <v>4213156</v>
      </c>
      <c r="I66" s="11" t="s">
        <v>111</v>
      </c>
    </row>
    <row r="67" spans="4:9" ht="16.5">
      <c r="D67" s="9" t="s">
        <v>112</v>
      </c>
      <c r="E67" s="21">
        <v>6063906</v>
      </c>
      <c r="F67" s="21">
        <v>6520315</v>
      </c>
      <c r="G67" s="21">
        <v>5965629</v>
      </c>
      <c r="H67" s="21">
        <v>6644207</v>
      </c>
      <c r="I67" s="11" t="s">
        <v>113</v>
      </c>
    </row>
    <row r="68" spans="4:9" ht="16.5">
      <c r="D68" s="9" t="s">
        <v>114</v>
      </c>
      <c r="E68" s="21">
        <v>7284305</v>
      </c>
      <c r="F68" s="21">
        <v>6340614</v>
      </c>
      <c r="G68" s="21">
        <v>5523471</v>
      </c>
      <c r="H68" s="21">
        <v>5807029</v>
      </c>
      <c r="I68" s="11" t="s">
        <v>115</v>
      </c>
    </row>
    <row r="69" spans="4:9" ht="16.5">
      <c r="D69" s="9" t="s">
        <v>116</v>
      </c>
      <c r="E69" s="21">
        <v>1318133</v>
      </c>
      <c r="F69" s="21">
        <v>2457184</v>
      </c>
      <c r="G69" s="21">
        <v>3993727</v>
      </c>
      <c r="H69" s="21">
        <v>1565393</v>
      </c>
      <c r="I69" s="11" t="s">
        <v>117</v>
      </c>
    </row>
    <row r="70" spans="4:9" ht="16.5">
      <c r="D70" s="9" t="s">
        <v>118</v>
      </c>
      <c r="E70" s="21">
        <v>5994010</v>
      </c>
      <c r="F70" s="21">
        <v>5564560</v>
      </c>
      <c r="G70" s="21">
        <v>5740465</v>
      </c>
      <c r="H70" s="21">
        <v>7100946</v>
      </c>
      <c r="I70" s="11" t="s">
        <v>119</v>
      </c>
    </row>
    <row r="71" spans="4:9" ht="16.5">
      <c r="D71" s="9" t="s">
        <v>120</v>
      </c>
      <c r="E71" s="21">
        <v>159246</v>
      </c>
      <c r="F71" s="21">
        <v>2069135</v>
      </c>
      <c r="G71" s="21">
        <v>3131755</v>
      </c>
      <c r="H71" s="21">
        <v>1294448</v>
      </c>
      <c r="I71" s="11" t="s">
        <v>121</v>
      </c>
    </row>
    <row r="72" spans="4:9" ht="16.5">
      <c r="D72" s="9" t="s">
        <v>122</v>
      </c>
      <c r="E72" s="21">
        <v>501127</v>
      </c>
      <c r="F72" s="21">
        <v>2575082</v>
      </c>
      <c r="G72" s="21">
        <v>1756850</v>
      </c>
      <c r="H72" s="21">
        <v>752155</v>
      </c>
      <c r="I72" s="11" t="s">
        <v>123</v>
      </c>
    </row>
    <row r="73" spans="4:9" ht="16.5">
      <c r="D73" s="9" t="s">
        <v>124</v>
      </c>
      <c r="E73" s="21">
        <v>5652129</v>
      </c>
      <c r="F73" s="21">
        <v>5058613</v>
      </c>
      <c r="G73" s="21">
        <v>7115370</v>
      </c>
      <c r="H73" s="21">
        <v>7643239</v>
      </c>
      <c r="I73" s="11" t="s">
        <v>125</v>
      </c>
    </row>
    <row r="74" spans="4:9" ht="16.5">
      <c r="D74" s="9" t="s">
        <v>126</v>
      </c>
      <c r="E74" s="21">
        <v>2271071</v>
      </c>
      <c r="F74" s="21">
        <v>2666352</v>
      </c>
      <c r="G74" s="21">
        <v>1663715</v>
      </c>
      <c r="H74" s="21">
        <v>1664646</v>
      </c>
      <c r="I74" s="11" t="s">
        <v>127</v>
      </c>
    </row>
    <row r="75" spans="4:9" ht="16.5">
      <c r="D75" s="9" t="s">
        <v>128</v>
      </c>
      <c r="E75" s="21">
        <v>3381058</v>
      </c>
      <c r="F75" s="21">
        <v>2392261</v>
      </c>
      <c r="G75" s="21">
        <v>5451655</v>
      </c>
      <c r="H75" s="21">
        <v>5451655</v>
      </c>
      <c r="I75" s="40" t="s">
        <v>129</v>
      </c>
    </row>
    <row r="76" spans="4:9" ht="16.5">
      <c r="D76" s="9" t="s">
        <v>130</v>
      </c>
      <c r="E76" s="21">
        <v>244602</v>
      </c>
      <c r="F76" s="21">
        <v>477354</v>
      </c>
      <c r="G76" s="21">
        <v>534997</v>
      </c>
      <c r="H76" s="21">
        <v>557329</v>
      </c>
      <c r="I76" s="40" t="s">
        <v>131</v>
      </c>
    </row>
    <row r="77" spans="4:9" ht="16.5">
      <c r="D77" s="9" t="s">
        <v>132</v>
      </c>
      <c r="E77" s="21">
        <v>0</v>
      </c>
      <c r="F77" s="21">
        <v>0</v>
      </c>
      <c r="G77" s="21">
        <v>93515</v>
      </c>
      <c r="H77" s="21">
        <v>26496</v>
      </c>
      <c r="I77" s="40" t="s">
        <v>133</v>
      </c>
    </row>
    <row r="78" spans="4:9" ht="16.5">
      <c r="D78" s="9" t="s">
        <v>134</v>
      </c>
      <c r="E78" s="21">
        <v>182909</v>
      </c>
      <c r="F78" s="21">
        <v>236701</v>
      </c>
      <c r="G78" s="21">
        <v>261765</v>
      </c>
      <c r="H78" s="21">
        <v>180640</v>
      </c>
      <c r="I78" s="40" t="s">
        <v>135</v>
      </c>
    </row>
    <row r="79" spans="4:9" ht="16.5">
      <c r="D79" s="9" t="s">
        <v>136</v>
      </c>
      <c r="E79" s="21">
        <v>57060</v>
      </c>
      <c r="F79" s="21">
        <v>152939</v>
      </c>
      <c r="G79" s="21">
        <v>179783</v>
      </c>
      <c r="H79" s="21">
        <v>96905</v>
      </c>
      <c r="I79" s="40" t="s">
        <v>137</v>
      </c>
    </row>
    <row r="80" spans="4:9" ht="16.5">
      <c r="D80" s="9" t="s">
        <v>138</v>
      </c>
      <c r="E80" s="21">
        <v>2896487</v>
      </c>
      <c r="F80" s="21">
        <v>1525267</v>
      </c>
      <c r="G80" s="21">
        <v>4381595</v>
      </c>
      <c r="H80" s="21">
        <v>5117223</v>
      </c>
      <c r="I80" s="40" t="s">
        <v>139</v>
      </c>
    </row>
    <row r="81" spans="4:9" ht="16.5">
      <c r="D81" s="9" t="s">
        <v>98</v>
      </c>
      <c r="E81" s="21">
        <v>0</v>
      </c>
      <c r="F81" s="21">
        <v>0</v>
      </c>
      <c r="G81" s="21">
        <v>0</v>
      </c>
      <c r="H81" s="21">
        <v>0</v>
      </c>
      <c r="I81" s="40" t="s">
        <v>99</v>
      </c>
    </row>
    <row r="82" spans="4:9" ht="16.5">
      <c r="D82" s="13" t="s">
        <v>140</v>
      </c>
      <c r="E82" s="24">
        <v>2896487</v>
      </c>
      <c r="F82" s="24">
        <v>1525267</v>
      </c>
      <c r="G82" s="24">
        <v>4381595</v>
      </c>
      <c r="H82" s="24">
        <v>5117223</v>
      </c>
      <c r="I82" s="41" t="s">
        <v>141</v>
      </c>
    </row>
    <row r="83" spans="4:9" ht="16.5">
      <c r="D83" s="16"/>
      <c r="E83" s="26"/>
      <c r="F83" s="26"/>
      <c r="G83" s="26"/>
      <c r="H83" s="26"/>
      <c r="I83" s="19"/>
    </row>
    <row r="84" spans="4:9" ht="16.5">
      <c r="D84" s="16"/>
      <c r="E84" s="26"/>
      <c r="F84" s="26"/>
      <c r="G84" s="26"/>
      <c r="H84" s="26"/>
      <c r="I84" s="19"/>
    </row>
    <row r="85" spans="4:9" ht="19.5">
      <c r="D85" s="3" t="s">
        <v>142</v>
      </c>
      <c r="E85" s="42"/>
      <c r="F85" s="42"/>
      <c r="G85" s="42"/>
      <c r="H85" s="42"/>
      <c r="I85" s="5" t="s">
        <v>143</v>
      </c>
    </row>
    <row r="86" spans="4:9" ht="16.5">
      <c r="D86" s="6" t="s">
        <v>144</v>
      </c>
      <c r="E86" s="46">
        <v>2574864</v>
      </c>
      <c r="F86" s="46">
        <v>4992763</v>
      </c>
      <c r="G86" s="46">
        <v>9255800</v>
      </c>
      <c r="H86" s="46">
        <v>8844743</v>
      </c>
      <c r="I86" s="8" t="s">
        <v>145</v>
      </c>
    </row>
    <row r="87" spans="4:9" ht="16.5">
      <c r="D87" s="9" t="s">
        <v>146</v>
      </c>
      <c r="E87" s="21">
        <v>9735568</v>
      </c>
      <c r="F87" s="21">
        <v>8087933</v>
      </c>
      <c r="G87" s="21">
        <v>3258386</v>
      </c>
      <c r="H87" s="21">
        <v>8653279</v>
      </c>
      <c r="I87" s="11" t="s">
        <v>147</v>
      </c>
    </row>
    <row r="88" spans="4:9" ht="16.5">
      <c r="D88" s="9" t="s">
        <v>148</v>
      </c>
      <c r="E88" s="21">
        <v>-9063964</v>
      </c>
      <c r="F88" s="21">
        <v>-16089513</v>
      </c>
      <c r="G88" s="21">
        <v>-18640930</v>
      </c>
      <c r="H88" s="21">
        <v>-25603750</v>
      </c>
      <c r="I88" s="11" t="s">
        <v>149</v>
      </c>
    </row>
    <row r="89" spans="4:9" ht="16.5">
      <c r="D89" s="9" t="s">
        <v>150</v>
      </c>
      <c r="E89" s="21">
        <v>-522480</v>
      </c>
      <c r="F89" s="21">
        <v>6290853</v>
      </c>
      <c r="G89" s="21">
        <v>11271244</v>
      </c>
      <c r="H89" s="21">
        <v>17361528</v>
      </c>
      <c r="I89" s="11" t="s">
        <v>151</v>
      </c>
    </row>
    <row r="90" spans="4:9" ht="16.5">
      <c r="D90" s="23" t="s">
        <v>152</v>
      </c>
      <c r="E90" s="24">
        <v>2723988</v>
      </c>
      <c r="F90" s="24">
        <v>3282036</v>
      </c>
      <c r="G90" s="24">
        <v>5144500</v>
      </c>
      <c r="H90" s="24">
        <v>9255800</v>
      </c>
      <c r="I90" s="25" t="s">
        <v>153</v>
      </c>
    </row>
    <row r="93" spans="4:9" ht="19.5">
      <c r="D93" s="3" t="s">
        <v>154</v>
      </c>
      <c r="E93" s="4"/>
      <c r="F93" s="4"/>
      <c r="G93" s="4"/>
      <c r="H93" s="4"/>
      <c r="I93" s="5" t="s">
        <v>155</v>
      </c>
    </row>
    <row r="94" spans="4:9" ht="16.5">
      <c r="D94" s="6" t="s">
        <v>156</v>
      </c>
      <c r="E94" s="7">
        <f>+E6*100/E8</f>
        <v>31.444713230501847</v>
      </c>
      <c r="F94" s="7">
        <f>+F6*100/F8</f>
        <v>86.539368623676609</v>
      </c>
      <c r="G94" s="7">
        <f>+G6*100/G8</f>
        <v>74.823224467164621</v>
      </c>
      <c r="H94" s="7">
        <f>+H6*100/H8</f>
        <v>91.1487389926031</v>
      </c>
      <c r="I94" s="8" t="s">
        <v>157</v>
      </c>
    </row>
    <row r="95" spans="4:9" ht="16.5">
      <c r="D95" s="9" t="s">
        <v>158</v>
      </c>
      <c r="E95" s="10">
        <f>+E82/E8</f>
        <v>3.1463034977188789E-2</v>
      </c>
      <c r="F95" s="10">
        <f>+F82/F8</f>
        <v>1.468014436958614E-2</v>
      </c>
      <c r="G95" s="10">
        <f>+G82/G8</f>
        <v>3.9371366090019025E-2</v>
      </c>
      <c r="H95" s="10">
        <f>+H82/H8</f>
        <v>4.7027302786775152E-2</v>
      </c>
      <c r="I95" s="11" t="s">
        <v>159</v>
      </c>
    </row>
    <row r="96" spans="4:9" ht="16.5">
      <c r="D96" s="9" t="s">
        <v>160</v>
      </c>
      <c r="E96" s="10">
        <f>+E53/E8</f>
        <v>2.9871822724310233E-2</v>
      </c>
      <c r="F96" s="10">
        <f>+F53/F8</f>
        <v>2.6467757459095284E-2</v>
      </c>
      <c r="G96" s="10">
        <f>+G53/G8</f>
        <v>2.3766976023137768E-2</v>
      </c>
      <c r="H96" s="10">
        <f>+H53/H8</f>
        <v>1.8380009152141757E-2</v>
      </c>
      <c r="I96" s="11" t="s">
        <v>161</v>
      </c>
    </row>
    <row r="97" spans="4:9" ht="16.5">
      <c r="D97" s="9" t="s">
        <v>162</v>
      </c>
      <c r="E97" s="10">
        <f>+E57/E8</f>
        <v>1.621543102324571</v>
      </c>
      <c r="F97" s="10">
        <f>+F57/F8</f>
        <v>1.5659743503368624</v>
      </c>
      <c r="G97" s="10">
        <f>+G57/G8</f>
        <v>1.4800976960194601</v>
      </c>
      <c r="H97" s="10">
        <f>+H57/H8</f>
        <v>1.3411969047255867</v>
      </c>
      <c r="I97" s="11" t="s">
        <v>163</v>
      </c>
    </row>
    <row r="98" spans="4:9" ht="16.5">
      <c r="D98" s="9" t="s">
        <v>164</v>
      </c>
      <c r="E98" s="10">
        <f>+E9/E82</f>
        <v>62.907169961404968</v>
      </c>
      <c r="F98" s="10">
        <f>+F9/F82</f>
        <v>173.98855413511208</v>
      </c>
      <c r="G98" s="10">
        <f>+G9/G82</f>
        <v>57.693397468273538</v>
      </c>
      <c r="H98" s="10">
        <f>+H9/H82</f>
        <v>45.277512959665813</v>
      </c>
      <c r="I98" s="11" t="s">
        <v>165</v>
      </c>
    </row>
    <row r="99" spans="4:9" ht="16.5">
      <c r="D99" s="9" t="s">
        <v>166</v>
      </c>
      <c r="E99" s="10">
        <f>+E53*100/E9</f>
        <v>1.509249228087622</v>
      </c>
      <c r="F99" s="10">
        <f>+F53*100/F9</f>
        <v>1.0362538105878762</v>
      </c>
      <c r="G99" s="10">
        <f>+G53*100/G9</f>
        <v>1.0463267523516866</v>
      </c>
      <c r="H99" s="10">
        <f>+H53*100/H9</f>
        <v>0.86320329389641337</v>
      </c>
      <c r="I99" s="11" t="s">
        <v>167</v>
      </c>
    </row>
    <row r="100" spans="4:9" ht="16.5">
      <c r="D100" s="9" t="s">
        <v>168</v>
      </c>
      <c r="E100" s="10">
        <f>+E53*100/E82</f>
        <v>94.942597705427303</v>
      </c>
      <c r="F100" s="10">
        <f>+F53*100/F82</f>
        <v>180.29630222118487</v>
      </c>
      <c r="G100" s="10">
        <f>+G53*100/G82</f>
        <v>60.366145205113661</v>
      </c>
      <c r="H100" s="10">
        <f>+H53*100/H82</f>
        <v>39.083698326221075</v>
      </c>
      <c r="I100" s="11" t="s">
        <v>169</v>
      </c>
    </row>
    <row r="101" spans="4:9" ht="16.5">
      <c r="D101" s="13" t="s">
        <v>170</v>
      </c>
      <c r="E101" s="47">
        <f>+E9/E57</f>
        <v>1.2205969030205122</v>
      </c>
      <c r="F101" s="47">
        <f>+F9/F57</f>
        <v>1.6310465703410537</v>
      </c>
      <c r="G101" s="47">
        <f>+G9/G57</f>
        <v>1.5346742845483825</v>
      </c>
      <c r="H101" s="47">
        <f>+H9/H57</f>
        <v>1.5875963506059521</v>
      </c>
      <c r="I101" s="15" t="s">
        <v>171</v>
      </c>
    </row>
    <row r="102" spans="4:9" ht="16.5">
      <c r="D102" s="48"/>
      <c r="E102" s="49"/>
      <c r="F102" s="49"/>
      <c r="G102" s="49"/>
      <c r="H102" s="49"/>
      <c r="I102" s="50"/>
    </row>
    <row r="103" spans="4:9" ht="16.5">
      <c r="D103" s="51" t="s">
        <v>172</v>
      </c>
      <c r="E103" s="52">
        <f>+E65*100/E63</f>
        <v>12.322559193582025</v>
      </c>
      <c r="F103" s="52">
        <f>+F65*100/F63</f>
        <v>11.453148449828623</v>
      </c>
      <c r="G103" s="52">
        <f>+G65*100/G63</f>
        <v>14.685098928154316</v>
      </c>
      <c r="H103" s="52">
        <f>+H65*100/H63</f>
        <v>15.134607309356367</v>
      </c>
      <c r="I103" s="8" t="s">
        <v>173</v>
      </c>
    </row>
    <row r="104" spans="4:9" ht="16.5">
      <c r="D104" s="9" t="s">
        <v>174</v>
      </c>
      <c r="E104" s="53">
        <f>+E73*100/E63</f>
        <v>4.0354948369763699</v>
      </c>
      <c r="F104" s="53">
        <f>+F73*100/F63</f>
        <v>2.9977220310396944</v>
      </c>
      <c r="G104" s="53">
        <f>+G73*100/G63</f>
        <v>5.2679783011152193</v>
      </c>
      <c r="H104" s="53">
        <f>+H73*100/H63</f>
        <v>5.9249736979471228</v>
      </c>
      <c r="I104" s="11" t="s">
        <v>175</v>
      </c>
    </row>
    <row r="105" spans="4:9" ht="16.5">
      <c r="D105" s="9" t="s">
        <v>176</v>
      </c>
      <c r="E105" s="53">
        <f>+E80*100/E63</f>
        <v>2.0680275227032459</v>
      </c>
      <c r="F105" s="53">
        <f>+F80*100/F63</f>
        <v>0.90386959609636508</v>
      </c>
      <c r="G105" s="53">
        <f>+G80*100/G63</f>
        <v>3.2439841335411845</v>
      </c>
      <c r="H105" s="53">
        <f>+H80*100/H63</f>
        <v>3.9668276344008175</v>
      </c>
      <c r="I105" s="11" t="s">
        <v>177</v>
      </c>
    </row>
    <row r="106" spans="4:9" ht="16.5">
      <c r="D106" s="9" t="s">
        <v>178</v>
      </c>
      <c r="E106" s="53">
        <f>(E80+E74)*100/E28</f>
        <v>2.2345457158360693</v>
      </c>
      <c r="F106" s="53">
        <f>(F80+F74)*100/F28</f>
        <v>1.6831502084567427</v>
      </c>
      <c r="G106" s="53">
        <f>(G80+G74)*100/G28</f>
        <v>2.5051199622818312</v>
      </c>
      <c r="H106" s="53">
        <f>(H80+H74)*100/H28</f>
        <v>3.364229865708531</v>
      </c>
      <c r="I106" s="11" t="s">
        <v>179</v>
      </c>
    </row>
    <row r="107" spans="4:9" ht="16.5">
      <c r="D107" s="13" t="s">
        <v>180</v>
      </c>
      <c r="E107" s="54">
        <f>+E82*100/E57</f>
        <v>1.9403144407376409</v>
      </c>
      <c r="F107" s="54">
        <f>+F82*100/F57</f>
        <v>0.93744475229931079</v>
      </c>
      <c r="G107" s="54">
        <f>+G82*100/G57</f>
        <v>2.6600518463006497</v>
      </c>
      <c r="H107" s="54">
        <f>+H82*100/H57</f>
        <v>3.5063682760583981</v>
      </c>
      <c r="I107" s="15" t="s">
        <v>181</v>
      </c>
    </row>
    <row r="108" spans="4:9" ht="15.75">
      <c r="D108" s="48"/>
      <c r="E108" s="55"/>
      <c r="F108" s="55"/>
      <c r="G108" s="55"/>
      <c r="H108" s="55"/>
      <c r="I108" s="56"/>
    </row>
    <row r="109" spans="4:9" ht="16.5">
      <c r="D109" s="6" t="s">
        <v>182</v>
      </c>
      <c r="E109" s="7">
        <f>+E41*100/E28</f>
        <v>35.448943886631312</v>
      </c>
      <c r="F109" s="7">
        <f>+F41*100/F28</f>
        <v>34.665696325894821</v>
      </c>
      <c r="G109" s="7">
        <f>+G41*100/G28</f>
        <v>31.742232073153676</v>
      </c>
      <c r="H109" s="7">
        <f>+H41*100/H28</f>
        <v>27.604248581545679</v>
      </c>
      <c r="I109" s="8" t="s">
        <v>183</v>
      </c>
    </row>
    <row r="110" spans="4:9" ht="16.5">
      <c r="D110" s="9" t="s">
        <v>184</v>
      </c>
      <c r="E110" s="10">
        <f>+E57*100/E28</f>
        <v>64.551056113368688</v>
      </c>
      <c r="F110" s="10">
        <f>+F57*100/F28</f>
        <v>65.334303674105172</v>
      </c>
      <c r="G110" s="10">
        <f>+G57*100/G28</f>
        <v>68.257767926846327</v>
      </c>
      <c r="H110" s="10">
        <f>+H57*100/H28</f>
        <v>72.395751418454324</v>
      </c>
      <c r="I110" s="11" t="s">
        <v>185</v>
      </c>
    </row>
    <row r="111" spans="4:9" ht="16.5">
      <c r="D111" s="13" t="s">
        <v>186</v>
      </c>
      <c r="E111" s="47">
        <f>+E73/E74</f>
        <v>2.4887504617865317</v>
      </c>
      <c r="F111" s="47">
        <f>+F73/F74</f>
        <v>1.897203745041915</v>
      </c>
      <c r="G111" s="47">
        <f>+G73/G74</f>
        <v>4.2767962060809692</v>
      </c>
      <c r="H111" s="47">
        <f>+H73/H74</f>
        <v>4.5915101469021042</v>
      </c>
      <c r="I111" s="15" t="s">
        <v>187</v>
      </c>
    </row>
    <row r="112" spans="4:9" ht="15.75">
      <c r="D112" s="57"/>
      <c r="E112" s="55"/>
      <c r="F112" s="55"/>
      <c r="G112" s="55"/>
      <c r="H112" s="55"/>
      <c r="I112" s="56"/>
    </row>
    <row r="113" spans="4:9" ht="16.5">
      <c r="D113" s="6" t="s">
        <v>188</v>
      </c>
      <c r="E113" s="7">
        <f>+E63/E28</f>
        <v>0.60564641895052695</v>
      </c>
      <c r="F113" s="7">
        <f>+F63/F28</f>
        <v>0.67761212888379596</v>
      </c>
      <c r="G113" s="7">
        <f>+G63/G28</f>
        <v>0.55971051066752597</v>
      </c>
      <c r="H113" s="7">
        <f>+H63/H28</f>
        <v>0.63992234977313556</v>
      </c>
      <c r="I113" s="8" t="s">
        <v>189</v>
      </c>
    </row>
    <row r="114" spans="4:9" ht="16.5">
      <c r="D114" s="9" t="s">
        <v>190</v>
      </c>
      <c r="E114" s="10">
        <f>+E63/E26</f>
        <v>1.3605015032695662</v>
      </c>
      <c r="F114" s="10">
        <f>+F63/F26</f>
        <v>1.6614693298921772</v>
      </c>
      <c r="G114" s="10">
        <f>+G63/G26</f>
        <v>1.458228369709387</v>
      </c>
      <c r="H114" s="10">
        <f>+H63/H26</f>
        <v>1.481023989313514</v>
      </c>
      <c r="I114" s="11" t="s">
        <v>191</v>
      </c>
    </row>
    <row r="115" spans="4:9" ht="16.5">
      <c r="D115" s="13" t="s">
        <v>192</v>
      </c>
      <c r="E115" s="47">
        <f>+E63/E118</f>
        <v>4.3762345035589698</v>
      </c>
      <c r="F115" s="47">
        <f>+F63/F118</f>
        <v>6.114939738071083</v>
      </c>
      <c r="G115" s="47">
        <f>+G63/G118</f>
        <v>4.4680306077953302</v>
      </c>
      <c r="H115" s="47">
        <f>+H63/H118</f>
        <v>4.3247198805200817</v>
      </c>
      <c r="I115" s="15" t="s">
        <v>193</v>
      </c>
    </row>
    <row r="116" spans="4:9" ht="16.5">
      <c r="D116" s="48"/>
      <c r="E116" s="55"/>
      <c r="F116" s="55"/>
      <c r="G116" s="55"/>
      <c r="H116" s="55"/>
      <c r="I116" s="50"/>
    </row>
    <row r="117" spans="4:9" ht="16.5">
      <c r="D117" s="6" t="s">
        <v>194</v>
      </c>
      <c r="E117" s="58">
        <f>+E21/E37</f>
        <v>1.5527655741771613</v>
      </c>
      <c r="F117" s="58">
        <f>+F21/F37</f>
        <v>1.4005439369034702</v>
      </c>
      <c r="G117" s="58">
        <f>+G21/G37</f>
        <v>1.464261477691482</v>
      </c>
      <c r="H117" s="58">
        <f>+H21/H37</f>
        <v>1.6419655943362008</v>
      </c>
      <c r="I117" s="8" t="s">
        <v>195</v>
      </c>
    </row>
    <row r="118" spans="4:9" ht="16.5">
      <c r="D118" s="13" t="s">
        <v>196</v>
      </c>
      <c r="E118" s="24">
        <f>+E21-E37</f>
        <v>32004768</v>
      </c>
      <c r="F118" s="24">
        <f>+F21-F37</f>
        <v>27596113</v>
      </c>
      <c r="G118" s="24">
        <f>+G21-G37</f>
        <v>30229946</v>
      </c>
      <c r="H118" s="24">
        <f>+H21-H37</f>
        <v>29828611</v>
      </c>
      <c r="I118" s="15" t="s">
        <v>197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2010-10-31T08:31:16Z</dcterms:modified>
</cp:coreProperties>
</file>